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75" windowWidth="11415" windowHeight="772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<sst xmlns="http://schemas.openxmlformats.org/spreadsheetml/2006/main" count="41" uniqueCount="37">
  <si>
    <t xml:space="preserve">LOUGHBOROUGH UNIVERSITY </t>
  </si>
  <si>
    <t>Department</t>
  </si>
  <si>
    <t>Degrees</t>
  </si>
  <si>
    <t>% of Degrees</t>
  </si>
  <si>
    <t>Submitted</t>
  </si>
  <si>
    <t xml:space="preserve">Submitted </t>
  </si>
  <si>
    <t>in 4 Years</t>
  </si>
  <si>
    <t>Chemical Engineering</t>
  </si>
  <si>
    <t>Engineering Faculty</t>
  </si>
  <si>
    <t>Chemistry</t>
  </si>
  <si>
    <t>Human Sciences</t>
  </si>
  <si>
    <t>IPTME</t>
  </si>
  <si>
    <t>Mathematical Sciences</t>
  </si>
  <si>
    <t>Physics</t>
  </si>
  <si>
    <t>Science Faculty</t>
  </si>
  <si>
    <t>Business School</t>
  </si>
  <si>
    <t>Design &amp; Technology</t>
  </si>
  <si>
    <t>Economics</t>
  </si>
  <si>
    <t>English &amp; Drama</t>
  </si>
  <si>
    <t>Geography</t>
  </si>
  <si>
    <t>Social Sciences</t>
  </si>
  <si>
    <t>SSH Faculty</t>
  </si>
  <si>
    <t>University</t>
  </si>
  <si>
    <t>Computer Science</t>
  </si>
  <si>
    <t>Information Science</t>
  </si>
  <si>
    <t>AAE</t>
  </si>
  <si>
    <t>UK/EU Entry</t>
  </si>
  <si>
    <t xml:space="preserve">Research Degree Submission Rate Summary </t>
  </si>
  <si>
    <t>Civil and Bldg Engineering</t>
  </si>
  <si>
    <t>Electronic and Elect. Eng</t>
  </si>
  <si>
    <t>Politics / European Studies</t>
  </si>
  <si>
    <t>School of Art &amp; Design</t>
  </si>
  <si>
    <t>Sport &amp; Exercise Sciences</t>
  </si>
  <si>
    <t>Wolfson School of Mech &amp; Man Eng</t>
  </si>
  <si>
    <t xml:space="preserve">International </t>
  </si>
  <si>
    <t>Entry</t>
  </si>
  <si>
    <t>Date of Registration between 01-Jan-97 and 31-Dec-99, Method of Study - Full Time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</si>
</sst>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9" fontId="5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9" fontId="4" fillId="0" borderId="8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workbookViewId="0" topLeftCell="A1">
      <selection activeCell="C30" sqref="C30"/>
    </sheetView>
  </sheetViews>
  <sheetFormatPr defaultColWidth="9.00390625" defaultRowHeight="12.75"/>
  <cols>
    <col min="1" max="1" width="26.75390625" style="0" customWidth="1"/>
    <col min="2" max="2" width="11.875" style="0" customWidth="1"/>
    <col min="3" max="3" width="10.375" style="0" customWidth="1"/>
    <col min="4" max="4" width="16.75390625" style="0" customWidth="1"/>
    <col min="5" max="6" width="12.75390625" style="0" customWidth="1"/>
    <col min="7" max="16384" width="11.3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 t="s">
        <v>27</v>
      </c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 t="s">
        <v>36</v>
      </c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5" t="s">
        <v>1</v>
      </c>
      <c r="B7" s="21" t="s">
        <v>26</v>
      </c>
      <c r="C7" s="2" t="s">
        <v>2</v>
      </c>
      <c r="D7" s="21" t="s">
        <v>34</v>
      </c>
      <c r="E7" s="2" t="s">
        <v>2</v>
      </c>
      <c r="F7" s="2" t="s">
        <v>3</v>
      </c>
    </row>
    <row r="8" spans="1:6" ht="12.75">
      <c r="A8" s="6"/>
      <c r="B8" s="20"/>
      <c r="C8" s="3" t="s">
        <v>4</v>
      </c>
      <c r="D8" s="20" t="s">
        <v>35</v>
      </c>
      <c r="E8" s="3" t="s">
        <v>4</v>
      </c>
      <c r="F8" s="3" t="s">
        <v>5</v>
      </c>
    </row>
    <row r="9" spans="1:6" ht="12.75">
      <c r="A9" s="7"/>
      <c r="B9" s="9"/>
      <c r="C9" s="4" t="s">
        <v>6</v>
      </c>
      <c r="D9" s="9"/>
      <c r="E9" s="4" t="s">
        <v>6</v>
      </c>
      <c r="F9" s="9" t="s">
        <v>6</v>
      </c>
    </row>
    <row r="10" spans="1:6" ht="12.75">
      <c r="A10" s="6"/>
      <c r="B10" s="20"/>
      <c r="C10" s="3"/>
      <c r="D10" s="20"/>
      <c r="E10" s="2"/>
      <c r="F10" s="21"/>
    </row>
    <row r="11" spans="1:6" ht="12.75">
      <c r="A11" s="8" t="s">
        <v>25</v>
      </c>
      <c r="B11" s="22">
        <v>10</v>
      </c>
      <c r="C11" s="10">
        <v>4</v>
      </c>
      <c r="D11" s="22">
        <v>7</v>
      </c>
      <c r="E11" s="11">
        <v>2</v>
      </c>
      <c r="F11" s="12">
        <f>(C11+E11)/(B11+D11)</f>
        <v>0.35294117647058826</v>
      </c>
    </row>
    <row r="12" spans="1:6" ht="12.75">
      <c r="A12" s="8" t="s">
        <v>7</v>
      </c>
      <c r="B12" s="22">
        <v>13</v>
      </c>
      <c r="C12" s="10">
        <v>10</v>
      </c>
      <c r="D12" s="22">
        <v>8</v>
      </c>
      <c r="E12" s="11">
        <v>7</v>
      </c>
      <c r="F12" s="12">
        <f>(C12+E12)/(B12+D12)</f>
        <v>0.8095238095238095</v>
      </c>
    </row>
    <row r="13" spans="1:6" ht="12.75">
      <c r="A13" s="8" t="s">
        <v>28</v>
      </c>
      <c r="B13" s="22">
        <v>26</v>
      </c>
      <c r="C13" s="10">
        <v>13</v>
      </c>
      <c r="D13" s="22">
        <v>16</v>
      </c>
      <c r="E13" s="11">
        <v>12</v>
      </c>
      <c r="F13" s="12">
        <f>(C13+E13)/(B13+D13)</f>
        <v>0.5952380952380952</v>
      </c>
    </row>
    <row r="14" spans="1:6" ht="12.75">
      <c r="A14" s="8" t="s">
        <v>29</v>
      </c>
      <c r="B14" s="22">
        <v>16</v>
      </c>
      <c r="C14" s="10">
        <v>10</v>
      </c>
      <c r="D14" s="22">
        <v>14</v>
      </c>
      <c r="E14" s="11">
        <v>11</v>
      </c>
      <c r="F14" s="12">
        <f>(C14+E14)/(B14+D14)</f>
        <v>0.7</v>
      </c>
    </row>
    <row r="15" spans="1:6" ht="12.75">
      <c r="A15" s="8" t="s">
        <v>33</v>
      </c>
      <c r="B15" s="22">
        <v>22</v>
      </c>
      <c r="C15" s="10">
        <v>14</v>
      </c>
      <c r="D15" s="22">
        <v>16</v>
      </c>
      <c r="E15" s="11">
        <v>8</v>
      </c>
      <c r="F15" s="12">
        <f>(C15+E15)/(B15+D15)</f>
        <v>0.5789473684210527</v>
      </c>
    </row>
    <row r="16" spans="1:6" ht="12.75">
      <c r="A16" s="8"/>
      <c r="B16" s="22"/>
      <c r="C16" s="11"/>
      <c r="D16" s="22"/>
      <c r="E16" s="10"/>
      <c r="F16" s="12"/>
    </row>
    <row r="17" spans="1:6" s="1" customFormat="1" ht="12.75">
      <c r="A17" s="25" t="s">
        <v>8</v>
      </c>
      <c r="B17" s="26">
        <f>SUM(B11:B15)</f>
        <v>87</v>
      </c>
      <c r="C17" s="27">
        <f>SUM(C11:C15)</f>
        <v>51</v>
      </c>
      <c r="D17" s="26">
        <f>SUM(D11:D16)</f>
        <v>61</v>
      </c>
      <c r="E17" s="28">
        <f>SUM(E11:E15)</f>
        <v>40</v>
      </c>
      <c r="F17" s="29">
        <f>SUM(F11:F15)/5</f>
        <v>0.6073300899307091</v>
      </c>
    </row>
    <row r="18" spans="1:6" s="1" customFormat="1" ht="12.75">
      <c r="A18" s="13"/>
      <c r="B18" s="23"/>
      <c r="C18" s="15"/>
      <c r="D18" s="23"/>
      <c r="E18" s="15"/>
      <c r="F18" s="16"/>
    </row>
    <row r="19" spans="1:6" ht="12.75">
      <c r="A19" s="8" t="s">
        <v>9</v>
      </c>
      <c r="B19" s="22">
        <v>45</v>
      </c>
      <c r="C19" s="10">
        <v>32</v>
      </c>
      <c r="D19" s="22">
        <v>7</v>
      </c>
      <c r="E19" s="10">
        <v>5</v>
      </c>
      <c r="F19" s="12">
        <f aca="true" t="shared" si="0" ref="F19:F25">(C19+E19)/(B19+D19)</f>
        <v>0.7115384615384616</v>
      </c>
    </row>
    <row r="20" spans="1:6" ht="12.75">
      <c r="A20" s="8" t="s">
        <v>23</v>
      </c>
      <c r="B20" s="22">
        <v>6</v>
      </c>
      <c r="C20" s="10">
        <v>4</v>
      </c>
      <c r="D20" s="22">
        <v>5</v>
      </c>
      <c r="E20" s="10">
        <v>2</v>
      </c>
      <c r="F20" s="12">
        <f t="shared" si="0"/>
        <v>0.5454545454545454</v>
      </c>
    </row>
    <row r="21" spans="1:6" ht="12.75">
      <c r="A21" s="8" t="s">
        <v>10</v>
      </c>
      <c r="B21" s="22">
        <v>16</v>
      </c>
      <c r="C21" s="10">
        <v>12</v>
      </c>
      <c r="D21" s="22">
        <v>5</v>
      </c>
      <c r="E21" s="10">
        <v>3</v>
      </c>
      <c r="F21" s="12">
        <f t="shared" si="0"/>
        <v>0.7142857142857143</v>
      </c>
    </row>
    <row r="22" spans="1:6" ht="12.75">
      <c r="A22" s="8" t="s">
        <v>24</v>
      </c>
      <c r="B22" s="22">
        <v>4</v>
      </c>
      <c r="C22" s="10">
        <v>2</v>
      </c>
      <c r="D22" s="22">
        <v>8</v>
      </c>
      <c r="E22" s="10">
        <v>6</v>
      </c>
      <c r="F22" s="12">
        <f t="shared" si="0"/>
        <v>0.6666666666666666</v>
      </c>
    </row>
    <row r="23" spans="1:6" ht="12.75">
      <c r="A23" s="8" t="s">
        <v>11</v>
      </c>
      <c r="B23" s="22">
        <v>13</v>
      </c>
      <c r="C23" s="10">
        <v>12</v>
      </c>
      <c r="D23" s="22">
        <v>8</v>
      </c>
      <c r="E23" s="10">
        <v>6</v>
      </c>
      <c r="F23" s="12">
        <f t="shared" si="0"/>
        <v>0.8571428571428571</v>
      </c>
    </row>
    <row r="24" spans="1:6" ht="12.75">
      <c r="A24" s="8" t="s">
        <v>12</v>
      </c>
      <c r="B24" s="22">
        <v>10</v>
      </c>
      <c r="C24" s="10">
        <v>9</v>
      </c>
      <c r="D24" s="22">
        <v>2</v>
      </c>
      <c r="E24" s="10">
        <v>2</v>
      </c>
      <c r="F24" s="12">
        <f t="shared" si="0"/>
        <v>0.9166666666666666</v>
      </c>
    </row>
    <row r="25" spans="1:6" ht="12.75">
      <c r="A25" s="8" t="s">
        <v>13</v>
      </c>
      <c r="B25" s="22">
        <v>5</v>
      </c>
      <c r="C25" s="10">
        <v>5</v>
      </c>
      <c r="D25" s="22">
        <v>3</v>
      </c>
      <c r="E25" s="10">
        <v>3</v>
      </c>
      <c r="F25" s="12">
        <f t="shared" si="0"/>
        <v>1</v>
      </c>
    </row>
    <row r="26" spans="1:6" ht="12.75">
      <c r="A26" s="8"/>
      <c r="B26" s="22"/>
      <c r="C26" s="11"/>
      <c r="D26" s="22"/>
      <c r="E26" s="10"/>
      <c r="F26" s="12"/>
    </row>
    <row r="27" spans="1:6" s="1" customFormat="1" ht="12.75">
      <c r="A27" s="25" t="s">
        <v>14</v>
      </c>
      <c r="B27" s="26">
        <f>SUM(B19:B25)</f>
        <v>99</v>
      </c>
      <c r="C27" s="27">
        <f>SUM(C19:C25)</f>
        <v>76</v>
      </c>
      <c r="D27" s="26">
        <f>SUM(D19:D25)</f>
        <v>38</v>
      </c>
      <c r="E27" s="28">
        <f>SUM(E19:E25)</f>
        <v>27</v>
      </c>
      <c r="F27" s="29">
        <f>SUM(F19:F25)/7</f>
        <v>0.773107844536416</v>
      </c>
    </row>
    <row r="28" spans="1:6" s="1" customFormat="1" ht="12.75">
      <c r="A28" s="13"/>
      <c r="B28" s="23"/>
      <c r="C28" s="15"/>
      <c r="D28" s="23"/>
      <c r="E28" s="15"/>
      <c r="F28" s="16"/>
    </row>
    <row r="29" spans="1:6" ht="12.75">
      <c r="A29" s="8" t="s">
        <v>15</v>
      </c>
      <c r="B29" s="22">
        <v>13</v>
      </c>
      <c r="C29" s="10">
        <v>5</v>
      </c>
      <c r="D29" s="22">
        <v>11</v>
      </c>
      <c r="E29" s="10">
        <v>6</v>
      </c>
      <c r="F29" s="12">
        <f aca="true" t="shared" si="1" ref="F29:F37">(C29+E29)/(B29+D29)</f>
        <v>0.4583333333333333</v>
      </c>
    </row>
    <row r="30" spans="1:6" ht="12.75">
      <c r="A30" s="8" t="s">
        <v>16</v>
      </c>
      <c r="B30" s="22">
        <v>1</v>
      </c>
      <c r="C30" s="10">
        <v>1</v>
      </c>
      <c r="D30" s="22">
        <v>1</v>
      </c>
      <c r="E30" s="10">
        <v>0</v>
      </c>
      <c r="F30" s="12">
        <f t="shared" si="1"/>
        <v>0.5</v>
      </c>
    </row>
    <row r="31" spans="1:6" ht="12.75">
      <c r="A31" s="8" t="s">
        <v>17</v>
      </c>
      <c r="B31" s="22">
        <v>1</v>
      </c>
      <c r="C31" s="10">
        <v>1</v>
      </c>
      <c r="D31" s="22">
        <v>4</v>
      </c>
      <c r="E31" s="10">
        <v>2</v>
      </c>
      <c r="F31" s="12">
        <f t="shared" si="1"/>
        <v>0.6</v>
      </c>
    </row>
    <row r="32" spans="1:6" ht="12.75">
      <c r="A32" s="8" t="s">
        <v>18</v>
      </c>
      <c r="B32" s="22">
        <v>4</v>
      </c>
      <c r="C32" s="10">
        <v>2</v>
      </c>
      <c r="D32" s="22">
        <v>3</v>
      </c>
      <c r="E32" s="10">
        <v>1</v>
      </c>
      <c r="F32" s="12">
        <f t="shared" si="1"/>
        <v>0.42857142857142855</v>
      </c>
    </row>
    <row r="33" spans="1:6" ht="12.75">
      <c r="A33" s="8" t="s">
        <v>19</v>
      </c>
      <c r="B33" s="22">
        <v>5</v>
      </c>
      <c r="C33" s="10">
        <v>4</v>
      </c>
      <c r="D33" s="22">
        <v>2</v>
      </c>
      <c r="E33" s="10">
        <v>0</v>
      </c>
      <c r="F33" s="12">
        <f t="shared" si="1"/>
        <v>0.5714285714285714</v>
      </c>
    </row>
    <row r="34" spans="1:6" ht="12.75">
      <c r="A34" s="8" t="s">
        <v>30</v>
      </c>
      <c r="B34" s="22">
        <v>4</v>
      </c>
      <c r="C34" s="10">
        <v>4</v>
      </c>
      <c r="D34" s="22">
        <v>0</v>
      </c>
      <c r="E34" s="10">
        <v>0</v>
      </c>
      <c r="F34" s="12">
        <f t="shared" si="1"/>
        <v>1</v>
      </c>
    </row>
    <row r="35" spans="1:6" ht="12.75">
      <c r="A35" s="8" t="s">
        <v>31</v>
      </c>
      <c r="B35" s="22">
        <v>1</v>
      </c>
      <c r="C35" s="10">
        <v>0</v>
      </c>
      <c r="D35" s="22">
        <v>0</v>
      </c>
      <c r="E35" s="10">
        <v>0</v>
      </c>
      <c r="F35" s="12">
        <f t="shared" si="1"/>
        <v>0</v>
      </c>
    </row>
    <row r="36" spans="1:6" ht="12.75">
      <c r="A36" s="8" t="s">
        <v>20</v>
      </c>
      <c r="B36" s="22">
        <v>24</v>
      </c>
      <c r="C36" s="10">
        <v>6</v>
      </c>
      <c r="D36" s="22">
        <v>7</v>
      </c>
      <c r="E36" s="10">
        <v>4</v>
      </c>
      <c r="F36" s="12">
        <f t="shared" si="1"/>
        <v>0.3225806451612903</v>
      </c>
    </row>
    <row r="37" spans="1:6" ht="12.75">
      <c r="A37" s="8" t="s">
        <v>32</v>
      </c>
      <c r="B37" s="22">
        <v>22</v>
      </c>
      <c r="C37" s="10">
        <v>16</v>
      </c>
      <c r="D37" s="22">
        <v>8</v>
      </c>
      <c r="E37" s="10">
        <v>6</v>
      </c>
      <c r="F37" s="12">
        <f t="shared" si="1"/>
        <v>0.7333333333333333</v>
      </c>
    </row>
    <row r="38" spans="1:6" ht="12.75">
      <c r="A38" s="8"/>
      <c r="B38" s="22"/>
      <c r="C38" s="11"/>
      <c r="D38" s="22"/>
      <c r="E38" s="10"/>
      <c r="F38" s="12"/>
    </row>
    <row r="39" spans="1:6" s="1" customFormat="1" ht="12.75">
      <c r="A39" s="25" t="s">
        <v>21</v>
      </c>
      <c r="B39" s="26">
        <f>SUM(B29:B37)</f>
        <v>75</v>
      </c>
      <c r="C39" s="27">
        <f>SUM(C29:C37)</f>
        <v>39</v>
      </c>
      <c r="D39" s="26">
        <f>SUM(D29:D37)</f>
        <v>36</v>
      </c>
      <c r="E39" s="28">
        <f>SUM(E29:E37)</f>
        <v>19</v>
      </c>
      <c r="F39" s="29">
        <f>SUM(F29:F37)/9</f>
        <v>0.5126941457586619</v>
      </c>
    </row>
    <row r="40" spans="1:6" ht="12.75">
      <c r="A40" s="30"/>
      <c r="B40" s="31"/>
      <c r="C40" s="31"/>
      <c r="D40" s="31"/>
      <c r="E40" s="31"/>
      <c r="F40" s="32"/>
    </row>
    <row r="41" spans="1:6" s="1" customFormat="1" ht="12.75">
      <c r="A41" s="13" t="s">
        <v>22</v>
      </c>
      <c r="B41" s="33">
        <f>SUM(B11:B39)/2</f>
        <v>261</v>
      </c>
      <c r="C41" s="14">
        <f>SUM(C11:C39)/2</f>
        <v>166</v>
      </c>
      <c r="D41" s="33">
        <f>SUM(D11:D39)/2</f>
        <v>135</v>
      </c>
      <c r="E41" s="15">
        <f>SUM(E11:E39)/2</f>
        <v>86</v>
      </c>
      <c r="F41" s="16">
        <f>(SUM(F11:F15)+SUM(F19:F25)+SUM(F29:F37))/21</f>
        <v>0.6220310796779245</v>
      </c>
    </row>
    <row r="42" spans="1:6" ht="12.75">
      <c r="A42" s="17"/>
      <c r="B42" s="24"/>
      <c r="C42" s="18"/>
      <c r="D42" s="24"/>
      <c r="E42" s="18"/>
      <c r="F42" s="19"/>
    </row>
    <row r="44" spans="1:2" ht="12.75">
      <c r="A44" s="34"/>
      <c r="B44" s="35"/>
    </row>
  </sheetData>
  <printOptions/>
  <pageMargins left="0.5905511811023623" right="0.5905511811023623" top="0.5118110236220472" bottom="0.5118110236220472" header="0.5118110236220472" footer="0.5118110236220472"/>
  <pageSetup orientation="portrait" paperSize="9" r:id="rId1"/>
  <headerFooter alignWithMargins="0">
    <oddHeader>&amp;R&amp;"Arial,Regular"ENG05-P10b
Agenda 2 - 9.2
18 May 2005</oddHeader>
    <oddFooter>&amp;LRef: Sub_Rates_APR_2005_B2&amp;CPage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Loughborough University</dc:creator>
  <cp:keywords/>
  <dc:description/>
  <cp:lastModifiedBy>adcjw2</cp:lastModifiedBy>
  <cp:lastPrinted>2005-05-10T11:23:19Z</cp:lastPrinted>
  <dcterms:created xsi:type="dcterms:W3CDTF">1999-05-17T11:16:50Z</dcterms:created>
  <dcterms:modified xsi:type="dcterms:W3CDTF">2005-05-10T11:23:32Z</dcterms:modified>
  <cp:category/>
  <cp:version/>
  <cp:contentType/>
  <cp:contentStatus/>
</cp:coreProperties>
</file>